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di-p\Desktop\معنا\انتشار عمومی اطلاعات اموال، دارایی ها، درآمدها وهزینه کرد سالانه دانشگاه علوم پزشکی آذربایجان غربی در سال 1403\"/>
    </mc:Choice>
  </mc:AlternateContent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1'!$A$1:$X$50</definedName>
  </definedNames>
  <calcPr calcId="162913"/>
</workbook>
</file>

<file path=xl/calcChain.xml><?xml version="1.0" encoding="utf-8"?>
<calcChain xmlns="http://schemas.openxmlformats.org/spreadsheetml/2006/main">
  <c r="C42" i="1" l="1"/>
  <c r="C39" i="1"/>
  <c r="C36" i="1"/>
  <c r="C33" i="1"/>
  <c r="C30" i="1"/>
  <c r="C27" i="1"/>
  <c r="C24" i="1"/>
  <c r="C21" i="1"/>
  <c r="C18" i="1"/>
  <c r="C15" i="1"/>
  <c r="C12" i="1"/>
  <c r="C9" i="1"/>
  <c r="F45" i="1"/>
  <c r="H45" i="1"/>
  <c r="K42" i="1"/>
  <c r="K39" i="1"/>
  <c r="K36" i="1"/>
  <c r="K33" i="1"/>
  <c r="K30" i="1"/>
  <c r="K27" i="1"/>
  <c r="K24" i="1"/>
  <c r="K21" i="1"/>
  <c r="K18" i="1"/>
  <c r="K15" i="1"/>
  <c r="K12" i="1"/>
  <c r="K9" i="1"/>
  <c r="L45" i="1"/>
  <c r="M45" i="1"/>
  <c r="P45" i="1"/>
  <c r="K45" i="1" l="1"/>
  <c r="C45" i="1"/>
</calcChain>
</file>

<file path=xl/sharedStrings.xml><?xml version="1.0" encoding="utf-8"?>
<sst xmlns="http://schemas.openxmlformats.org/spreadsheetml/2006/main" count="24" uniqueCount="24">
  <si>
    <t>شهریور</t>
  </si>
  <si>
    <t>درصد
کسورات</t>
  </si>
  <si>
    <t>جمع کل درآمدها</t>
  </si>
  <si>
    <t>درآمدهای متفرقه</t>
  </si>
  <si>
    <t>درآمدهای نقدی</t>
  </si>
  <si>
    <t>درآمدهای بیمه ای</t>
  </si>
  <si>
    <t>نام واحدها</t>
  </si>
  <si>
    <t>مطالبات</t>
  </si>
  <si>
    <t>کسورات</t>
  </si>
  <si>
    <t>وصولی</t>
  </si>
  <si>
    <t>ارسالی</t>
  </si>
  <si>
    <t>جمع کل</t>
  </si>
  <si>
    <t xml:space="preserve">فروردین </t>
  </si>
  <si>
    <t>اردیبهشت</t>
  </si>
  <si>
    <t>خرداد</t>
  </si>
  <si>
    <t>تیر</t>
  </si>
  <si>
    <t>مرداد</t>
  </si>
  <si>
    <t>مهر</t>
  </si>
  <si>
    <t>آبان</t>
  </si>
  <si>
    <t>آذر</t>
  </si>
  <si>
    <t>دی</t>
  </si>
  <si>
    <t>بهمن</t>
  </si>
  <si>
    <t>اسفند</t>
  </si>
  <si>
    <t>انتشار عمومی اطلاعات درآمدها دانشگاه علوم پزشکی آذربایجان غربی در 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</si>
</sst>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rgb="FF000000"/>
      <name val="Calibri"/>
      <charset val="1"/>
    </font>
    <font>
      <b/>
      <sz val="16"/>
      <color rgb="FF000000"/>
      <name val="B Titr"/>
      <charset val="1"/>
    </font>
    <font>
      <b/>
      <sz val="12"/>
      <color rgb="FF000000"/>
      <name val="B Nazanin"/>
      <charset val="1"/>
    </font>
    <font>
      <sz val="8"/>
      <color rgb="FF000000"/>
      <name val="Arial"/>
      <charset val="1"/>
    </font>
    <font>
      <b/>
      <sz val="9"/>
      <color rgb="FF000000"/>
      <name val="B Koodak"/>
      <charset val="1"/>
    </font>
    <font>
      <b/>
      <sz val="12"/>
      <color rgb="FF000000"/>
      <name val="B Koodak"/>
      <charset val="178"/>
    </font>
    <font>
      <b/>
      <sz val="16"/>
      <color rgb="FF000000"/>
      <name val="Arial"/>
      <charset val="1"/>
    </font>
    <font>
      <b/>
      <sz val="10"/>
      <color rgb="FF000000"/>
      <name val="B Koodak"/>
      <charset val="1"/>
    </font>
    <font>
      <b/>
      <sz val="13"/>
      <color rgb="FF000000"/>
      <name val="B Koodak"/>
      <charset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4" fillId="0" borderId="10" xfId="0" applyNumberFormat="1" applyFont="1" applyFill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3" fontId="4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3" xfId="0" applyNumberFormat="1" applyBorder="1"/>
    <xf numFmtId="164" fontId="0" fillId="0" borderId="3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3" fontId="0" fillId="0" borderId="8" xfId="0" applyNumberFormat="1" applyFill="1" applyBorder="1"/>
    <xf numFmtId="3" fontId="0" fillId="0" borderId="1" xfId="0" applyNumberFormat="1" applyFill="1" applyBorder="1"/>
    <xf numFmtId="3" fontId="0" fillId="0" borderId="9" xfId="0" applyNumberFormat="1" applyFill="1" applyBorder="1"/>
    <xf numFmtId="3" fontId="0" fillId="0" borderId="13" xfId="0" applyNumberFormat="1" applyFill="1" applyBorder="1"/>
    <xf numFmtId="3" fontId="0" fillId="0" borderId="4" xfId="0" applyNumberFormat="1" applyFill="1" applyBorder="1"/>
    <xf numFmtId="3" fontId="0" fillId="0" borderId="3" xfId="0" applyNumberFormat="1" applyFill="1" applyBorder="1"/>
    <xf numFmtId="3" fontId="1" fillId="0" borderId="0" xfId="0" applyNumberFormat="1" applyFont="1" applyFill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3" fontId="3" fillId="2" borderId="3" xfId="0" applyNumberFormat="1" applyFont="1" applyFill="1" applyBorder="1" applyAlignment="1">
      <alignment vertical="top"/>
    </xf>
    <xf numFmtId="3" fontId="3" fillId="2" borderId="6" xfId="0" applyNumberFormat="1" applyFont="1" applyFill="1" applyBorder="1" applyAlignment="1">
      <alignment vertical="top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3" fontId="3" fillId="2" borderId="9" xfId="0" applyNumberFormat="1" applyFont="1" applyFill="1" applyBorder="1" applyAlignment="1">
      <alignment vertical="top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Alignment="1">
      <alignment vertical="top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workbookViewId="0">
      <selection activeCell="O49" sqref="O49"/>
    </sheetView>
  </sheetViews>
  <sheetFormatPr defaultColWidth="9" defaultRowHeight="15" x14ac:dyDescent="0.25"/>
  <cols>
    <col min="1" max="1" width="3.7109375" style="14" customWidth="1"/>
    <col min="2" max="2" width="6" style="14" customWidth="1"/>
    <col min="3" max="3" width="8" style="1" customWidth="1"/>
    <col min="4" max="4" width="6" style="1" customWidth="1"/>
    <col min="5" max="5" width="5.140625" style="1" customWidth="1"/>
    <col min="6" max="6" width="1" style="1" customWidth="1"/>
    <col min="7" max="7" width="15" style="1" customWidth="1"/>
    <col min="8" max="8" width="4.140625" style="1" customWidth="1"/>
    <col min="9" max="9" width="1.85546875" style="1" customWidth="1"/>
    <col min="10" max="10" width="10" style="1" customWidth="1"/>
    <col min="11" max="11" width="16.42578125" style="1" customWidth="1"/>
    <col min="12" max="12" width="14.42578125" style="1" bestFit="1" customWidth="1"/>
    <col min="13" max="13" width="6" style="1" customWidth="1"/>
    <col min="14" max="14" width="2" style="1" customWidth="1"/>
    <col min="15" max="15" width="11" style="1" customWidth="1"/>
    <col min="16" max="16" width="16.85546875" style="1" bestFit="1" customWidth="1"/>
    <col min="17" max="17" width="0.85546875" style="1" customWidth="1"/>
    <col min="18" max="18" width="3" style="1" hidden="1" customWidth="1"/>
    <col min="19" max="19" width="5.7109375" style="1" customWidth="1"/>
    <col min="20" max="20" width="2" style="1" customWidth="1"/>
    <col min="21" max="21" width="5.42578125" style="1" customWidth="1"/>
    <col min="22" max="22" width="6.85546875" style="1" customWidth="1"/>
    <col min="23" max="23" width="2" style="1" customWidth="1"/>
    <col min="24" max="24" width="0.42578125" style="1" customWidth="1"/>
    <col min="25" max="25" width="26.7109375" style="1" customWidth="1"/>
    <col min="26" max="16384" width="9" style="1"/>
  </cols>
  <sheetData>
    <row r="1" spans="1:24" ht="5.85" customHeight="1" x14ac:dyDescent="0.25"/>
    <row r="2" spans="1:24" ht="28.9" customHeight="1" x14ac:dyDescent="0.25">
      <c r="B2" s="26" t="s">
        <v>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5.85" customHeight="1" x14ac:dyDescent="0.25">
      <c r="A3" s="33" t="s">
        <v>1</v>
      </c>
      <c r="B3" s="34"/>
      <c r="C3" s="39" t="s">
        <v>2</v>
      </c>
      <c r="D3" s="40"/>
      <c r="E3" s="41"/>
      <c r="F3" s="39" t="s">
        <v>3</v>
      </c>
      <c r="G3" s="41"/>
      <c r="H3" s="39" t="s">
        <v>4</v>
      </c>
      <c r="I3" s="40"/>
      <c r="J3" s="41"/>
      <c r="K3" s="39" t="s">
        <v>5</v>
      </c>
      <c r="L3" s="40"/>
      <c r="M3" s="40"/>
      <c r="N3" s="40"/>
      <c r="O3" s="40"/>
      <c r="P3" s="41"/>
      <c r="Q3" s="48"/>
      <c r="R3" s="49"/>
      <c r="S3" s="49"/>
      <c r="T3" s="49"/>
      <c r="U3" s="49"/>
      <c r="V3" s="49"/>
      <c r="W3" s="50"/>
      <c r="X3" s="51"/>
    </row>
    <row r="4" spans="1:24" ht="11.85" customHeight="1" x14ac:dyDescent="0.25">
      <c r="A4" s="35"/>
      <c r="B4" s="36"/>
      <c r="C4" s="42"/>
      <c r="D4" s="43"/>
      <c r="E4" s="44"/>
      <c r="F4" s="42"/>
      <c r="G4" s="44"/>
      <c r="H4" s="42"/>
      <c r="I4" s="43"/>
      <c r="J4" s="44"/>
      <c r="K4" s="45"/>
      <c r="L4" s="46"/>
      <c r="M4" s="46"/>
      <c r="N4" s="46"/>
      <c r="O4" s="46"/>
      <c r="P4" s="47"/>
      <c r="Q4" s="52" t="s">
        <v>6</v>
      </c>
      <c r="R4" s="43"/>
      <c r="S4" s="43"/>
      <c r="T4" s="43"/>
      <c r="U4" s="43"/>
      <c r="V4" s="43"/>
      <c r="W4" s="44"/>
      <c r="X4" s="51"/>
    </row>
    <row r="5" spans="1:24" ht="17.850000000000001" customHeight="1" x14ac:dyDescent="0.25">
      <c r="A5" s="35"/>
      <c r="B5" s="36"/>
      <c r="C5" s="42"/>
      <c r="D5" s="43"/>
      <c r="E5" s="44"/>
      <c r="F5" s="42"/>
      <c r="G5" s="44"/>
      <c r="H5" s="42"/>
      <c r="I5" s="43"/>
      <c r="J5" s="44"/>
      <c r="K5" s="39" t="s">
        <v>7</v>
      </c>
      <c r="L5" s="39" t="s">
        <v>8</v>
      </c>
      <c r="M5" s="39" t="s">
        <v>9</v>
      </c>
      <c r="N5" s="40"/>
      <c r="O5" s="41"/>
      <c r="P5" s="39" t="s">
        <v>10</v>
      </c>
      <c r="Q5" s="42"/>
      <c r="R5" s="43"/>
      <c r="S5" s="43"/>
      <c r="T5" s="43"/>
      <c r="U5" s="43"/>
      <c r="V5" s="43"/>
      <c r="W5" s="44"/>
      <c r="X5" s="51"/>
    </row>
    <row r="6" spans="1:24" ht="5.0999999999999996" customHeight="1" x14ac:dyDescent="0.25">
      <c r="A6" s="37"/>
      <c r="B6" s="38"/>
      <c r="C6" s="45"/>
      <c r="D6" s="46"/>
      <c r="E6" s="47"/>
      <c r="F6" s="45"/>
      <c r="G6" s="47"/>
      <c r="H6" s="45"/>
      <c r="I6" s="46"/>
      <c r="J6" s="47"/>
      <c r="K6" s="53"/>
      <c r="L6" s="53"/>
      <c r="M6" s="45"/>
      <c r="N6" s="46"/>
      <c r="O6" s="47"/>
      <c r="P6" s="53"/>
      <c r="Q6" s="54"/>
      <c r="R6" s="55"/>
      <c r="S6" s="55"/>
      <c r="T6" s="55"/>
      <c r="U6" s="55"/>
      <c r="V6" s="55"/>
      <c r="W6" s="56"/>
      <c r="X6" s="51"/>
    </row>
    <row r="7" spans="1:24" ht="3" customHeight="1" x14ac:dyDescent="0.25">
      <c r="A7" s="57"/>
      <c r="B7" s="58"/>
      <c r="C7" s="59"/>
      <c r="D7" s="27"/>
      <c r="E7" s="28"/>
      <c r="F7" s="29"/>
      <c r="G7" s="27"/>
      <c r="H7" s="28"/>
      <c r="I7" s="29"/>
      <c r="J7" s="27"/>
      <c r="K7" s="28"/>
      <c r="L7" s="29"/>
      <c r="M7" s="27"/>
      <c r="N7" s="28"/>
      <c r="O7" s="29"/>
      <c r="P7" s="27"/>
      <c r="Q7" s="28"/>
      <c r="R7" s="29"/>
      <c r="S7" s="27"/>
      <c r="T7" s="28"/>
      <c r="U7" s="29"/>
      <c r="V7" s="27"/>
      <c r="W7" s="28"/>
      <c r="X7" s="29"/>
    </row>
    <row r="8" spans="1:24" ht="3" customHeight="1" x14ac:dyDescent="0.25">
      <c r="A8" s="15"/>
      <c r="B8" s="16"/>
      <c r="C8" s="3"/>
      <c r="D8" s="5"/>
      <c r="E8" s="4"/>
      <c r="F8" s="3"/>
      <c r="G8" s="4"/>
      <c r="H8" s="3"/>
      <c r="I8" s="5"/>
      <c r="J8" s="4"/>
      <c r="K8" s="6"/>
      <c r="L8" s="6"/>
      <c r="M8" s="23"/>
      <c r="N8" s="24"/>
      <c r="O8" s="25"/>
      <c r="P8" s="6"/>
      <c r="Q8" s="3"/>
      <c r="R8" s="5"/>
      <c r="S8" s="5"/>
      <c r="T8" s="5"/>
      <c r="U8" s="5"/>
      <c r="V8" s="5"/>
      <c r="W8" s="4"/>
      <c r="X8" s="7"/>
    </row>
    <row r="9" spans="1:24" ht="17.850000000000001" customHeight="1" x14ac:dyDescent="0.25">
      <c r="A9" s="60"/>
      <c r="B9" s="61"/>
      <c r="C9" s="62">
        <f>M9+H9+F9</f>
        <v>2230553343282</v>
      </c>
      <c r="D9" s="63"/>
      <c r="E9" s="64"/>
      <c r="F9" s="27">
        <v>15324803180</v>
      </c>
      <c r="G9" s="29"/>
      <c r="H9" s="27">
        <v>305763678195</v>
      </c>
      <c r="I9" s="28"/>
      <c r="J9" s="29"/>
      <c r="K9" s="8">
        <f>P9-M9-L9</f>
        <v>206421515850.72</v>
      </c>
      <c r="L9" s="8">
        <v>76378594476.279999</v>
      </c>
      <c r="M9" s="27">
        <v>1909464861907</v>
      </c>
      <c r="N9" s="28"/>
      <c r="O9" s="29"/>
      <c r="P9" s="8">
        <v>2192264972234</v>
      </c>
      <c r="Q9" s="30" t="s">
        <v>12</v>
      </c>
      <c r="R9" s="31"/>
      <c r="S9" s="31"/>
      <c r="T9" s="31"/>
      <c r="U9" s="31"/>
      <c r="V9" s="31"/>
      <c r="W9" s="32"/>
      <c r="X9" s="7"/>
    </row>
    <row r="10" spans="1:24" ht="3" customHeight="1" x14ac:dyDescent="0.25">
      <c r="A10" s="17"/>
      <c r="B10" s="18"/>
      <c r="C10" s="9"/>
      <c r="D10" s="2"/>
      <c r="E10" s="10"/>
      <c r="F10" s="9"/>
      <c r="G10" s="10"/>
      <c r="H10" s="9"/>
      <c r="I10" s="2"/>
      <c r="J10" s="10"/>
      <c r="K10" s="11"/>
      <c r="L10" s="11"/>
      <c r="M10" s="20"/>
      <c r="N10" s="21"/>
      <c r="O10" s="22"/>
      <c r="P10" s="11"/>
      <c r="Q10" s="9"/>
      <c r="R10" s="2"/>
      <c r="S10" s="2"/>
      <c r="T10" s="2"/>
      <c r="U10" s="2"/>
      <c r="V10" s="2"/>
      <c r="W10" s="10"/>
      <c r="X10" s="7"/>
    </row>
    <row r="11" spans="1:24" ht="3" customHeight="1" x14ac:dyDescent="0.25">
      <c r="A11" s="15"/>
      <c r="B11" s="16"/>
      <c r="C11" s="3"/>
      <c r="D11" s="5"/>
      <c r="E11" s="4"/>
      <c r="F11" s="3"/>
      <c r="G11" s="4"/>
      <c r="H11" s="3"/>
      <c r="I11" s="5"/>
      <c r="J11" s="4"/>
      <c r="K11" s="6"/>
      <c r="L11" s="6"/>
      <c r="M11" s="23"/>
      <c r="N11" s="24"/>
      <c r="O11" s="25"/>
      <c r="P11" s="6"/>
      <c r="Q11" s="3"/>
      <c r="R11" s="5"/>
      <c r="S11" s="5"/>
      <c r="T11" s="5"/>
      <c r="U11" s="5"/>
      <c r="V11" s="5"/>
      <c r="W11" s="4"/>
      <c r="X11" s="7"/>
    </row>
    <row r="12" spans="1:24" ht="17.100000000000001" customHeight="1" x14ac:dyDescent="0.25">
      <c r="A12" s="60"/>
      <c r="B12" s="61"/>
      <c r="C12" s="62">
        <f>M12+H12+F12</f>
        <v>2973618674153</v>
      </c>
      <c r="D12" s="63"/>
      <c r="E12" s="64"/>
      <c r="F12" s="27">
        <v>12251941210</v>
      </c>
      <c r="G12" s="29"/>
      <c r="H12" s="27">
        <v>414982277835</v>
      </c>
      <c r="I12" s="28"/>
      <c r="J12" s="29"/>
      <c r="K12" s="8">
        <f>P12-M12-L12</f>
        <v>292579391361.67999</v>
      </c>
      <c r="L12" s="8">
        <v>101855378204.32001</v>
      </c>
      <c r="M12" s="27">
        <v>2546384455108</v>
      </c>
      <c r="N12" s="28"/>
      <c r="O12" s="29"/>
      <c r="P12" s="8">
        <v>2940819224674</v>
      </c>
      <c r="Q12" s="30" t="s">
        <v>13</v>
      </c>
      <c r="R12" s="31"/>
      <c r="S12" s="31"/>
      <c r="T12" s="31"/>
      <c r="U12" s="31"/>
      <c r="V12" s="31"/>
      <c r="W12" s="32"/>
      <c r="X12" s="7"/>
    </row>
    <row r="13" spans="1:24" ht="3" customHeight="1" x14ac:dyDescent="0.25">
      <c r="A13" s="17"/>
      <c r="B13" s="18"/>
      <c r="C13" s="9"/>
      <c r="D13" s="2"/>
      <c r="E13" s="10"/>
      <c r="F13" s="9"/>
      <c r="G13" s="10"/>
      <c r="H13" s="9"/>
      <c r="I13" s="2"/>
      <c r="J13" s="10"/>
      <c r="K13" s="11"/>
      <c r="L13" s="11"/>
      <c r="M13" s="20"/>
      <c r="N13" s="21"/>
      <c r="O13" s="22"/>
      <c r="P13" s="11"/>
      <c r="Q13" s="9"/>
      <c r="R13" s="2"/>
      <c r="S13" s="2"/>
      <c r="T13" s="2"/>
      <c r="U13" s="2"/>
      <c r="V13" s="2"/>
      <c r="W13" s="10"/>
      <c r="X13" s="7"/>
    </row>
    <row r="14" spans="1:24" ht="3" customHeight="1" x14ac:dyDescent="0.25">
      <c r="A14" s="15"/>
      <c r="B14" s="16"/>
      <c r="C14" s="3"/>
      <c r="D14" s="5"/>
      <c r="E14" s="4"/>
      <c r="F14" s="3"/>
      <c r="G14" s="4"/>
      <c r="H14" s="3"/>
      <c r="I14" s="5"/>
      <c r="J14" s="4"/>
      <c r="K14" s="6"/>
      <c r="L14" s="6"/>
      <c r="M14" s="23"/>
      <c r="N14" s="24"/>
      <c r="O14" s="25"/>
      <c r="P14" s="6"/>
      <c r="Q14" s="3"/>
      <c r="R14" s="5"/>
      <c r="S14" s="5"/>
      <c r="T14" s="5"/>
      <c r="U14" s="5"/>
      <c r="V14" s="5"/>
      <c r="W14" s="4"/>
      <c r="X14" s="7"/>
    </row>
    <row r="15" spans="1:24" ht="17.850000000000001" customHeight="1" x14ac:dyDescent="0.25">
      <c r="A15" s="60"/>
      <c r="B15" s="61"/>
      <c r="C15" s="62">
        <f>M15+H15+F15</f>
        <v>2157038913652</v>
      </c>
      <c r="D15" s="63"/>
      <c r="E15" s="64"/>
      <c r="F15" s="27">
        <v>22865366218</v>
      </c>
      <c r="G15" s="29"/>
      <c r="H15" s="27">
        <v>388306757134</v>
      </c>
      <c r="I15" s="28"/>
      <c r="J15" s="29"/>
      <c r="K15" s="8">
        <f>P15-M15-L15</f>
        <v>1174487723856</v>
      </c>
      <c r="L15" s="8">
        <v>69834671612</v>
      </c>
      <c r="M15" s="27">
        <v>1745866790300</v>
      </c>
      <c r="N15" s="28"/>
      <c r="O15" s="29"/>
      <c r="P15" s="8">
        <v>2990189185768</v>
      </c>
      <c r="Q15" s="30" t="s">
        <v>14</v>
      </c>
      <c r="R15" s="31"/>
      <c r="S15" s="31"/>
      <c r="T15" s="31"/>
      <c r="U15" s="31"/>
      <c r="V15" s="31"/>
      <c r="W15" s="32"/>
      <c r="X15" s="7"/>
    </row>
    <row r="16" spans="1:24" ht="3" customHeight="1" x14ac:dyDescent="0.25">
      <c r="A16" s="17"/>
      <c r="B16" s="18"/>
      <c r="C16" s="9"/>
      <c r="D16" s="2"/>
      <c r="E16" s="10"/>
      <c r="F16" s="9"/>
      <c r="G16" s="10"/>
      <c r="H16" s="9"/>
      <c r="I16" s="2"/>
      <c r="J16" s="10"/>
      <c r="K16" s="11"/>
      <c r="L16" s="11"/>
      <c r="M16" s="20"/>
      <c r="N16" s="21"/>
      <c r="O16" s="22"/>
      <c r="P16" s="11"/>
      <c r="Q16" s="9"/>
      <c r="R16" s="2"/>
      <c r="S16" s="2"/>
      <c r="T16" s="2"/>
      <c r="U16" s="2"/>
      <c r="V16" s="2"/>
      <c r="W16" s="10"/>
      <c r="X16" s="7"/>
    </row>
    <row r="17" spans="1:24" ht="3" customHeight="1" x14ac:dyDescent="0.25">
      <c r="A17" s="15"/>
      <c r="B17" s="16"/>
      <c r="C17" s="3"/>
      <c r="D17" s="5"/>
      <c r="E17" s="4"/>
      <c r="F17" s="3"/>
      <c r="G17" s="4"/>
      <c r="H17" s="3"/>
      <c r="I17" s="5"/>
      <c r="J17" s="4"/>
      <c r="K17" s="6"/>
      <c r="L17" s="6"/>
      <c r="M17" s="23"/>
      <c r="N17" s="24"/>
      <c r="O17" s="25"/>
      <c r="P17" s="6"/>
      <c r="Q17" s="3"/>
      <c r="R17" s="5"/>
      <c r="S17" s="5"/>
      <c r="T17" s="5"/>
      <c r="U17" s="5"/>
      <c r="V17" s="5"/>
      <c r="W17" s="4"/>
      <c r="X17" s="7"/>
    </row>
    <row r="18" spans="1:24" ht="17.100000000000001" customHeight="1" x14ac:dyDescent="0.25">
      <c r="A18" s="60"/>
      <c r="B18" s="61"/>
      <c r="C18" s="62">
        <f>M18+H18+F18</f>
        <v>2193476960939</v>
      </c>
      <c r="D18" s="63"/>
      <c r="E18" s="64"/>
      <c r="F18" s="27">
        <v>19367410495</v>
      </c>
      <c r="G18" s="29"/>
      <c r="H18" s="27">
        <v>373853091548</v>
      </c>
      <c r="I18" s="28"/>
      <c r="J18" s="29"/>
      <c r="K18" s="8">
        <f>P18-M18-L18</f>
        <v>1037508207568.16</v>
      </c>
      <c r="L18" s="8">
        <v>72010258355.839996</v>
      </c>
      <c r="M18" s="27">
        <v>1800256458896</v>
      </c>
      <c r="N18" s="28"/>
      <c r="O18" s="29"/>
      <c r="P18" s="8">
        <v>2909774924820</v>
      </c>
      <c r="Q18" s="30" t="s">
        <v>15</v>
      </c>
      <c r="R18" s="31"/>
      <c r="S18" s="31"/>
      <c r="T18" s="31"/>
      <c r="U18" s="31"/>
      <c r="V18" s="31"/>
      <c r="W18" s="32"/>
      <c r="X18" s="7"/>
    </row>
    <row r="19" spans="1:24" ht="3" customHeight="1" x14ac:dyDescent="0.25">
      <c r="A19" s="17"/>
      <c r="B19" s="18"/>
      <c r="C19" s="9"/>
      <c r="D19" s="2"/>
      <c r="E19" s="10"/>
      <c r="F19" s="9"/>
      <c r="G19" s="10"/>
      <c r="H19" s="9"/>
      <c r="I19" s="2"/>
      <c r="J19" s="10"/>
      <c r="K19" s="11"/>
      <c r="L19" s="11"/>
      <c r="M19" s="20"/>
      <c r="N19" s="21"/>
      <c r="O19" s="22"/>
      <c r="P19" s="11"/>
      <c r="Q19" s="9"/>
      <c r="R19" s="2"/>
      <c r="S19" s="2"/>
      <c r="T19" s="2"/>
      <c r="U19" s="2"/>
      <c r="V19" s="2"/>
      <c r="W19" s="10"/>
      <c r="X19" s="7"/>
    </row>
    <row r="20" spans="1:24" ht="3" customHeight="1" x14ac:dyDescent="0.25">
      <c r="A20" s="15"/>
      <c r="B20" s="16"/>
      <c r="C20" s="3"/>
      <c r="D20" s="5"/>
      <c r="E20" s="4"/>
      <c r="F20" s="3"/>
      <c r="G20" s="4"/>
      <c r="H20" s="3"/>
      <c r="I20" s="5"/>
      <c r="J20" s="4"/>
      <c r="K20" s="6"/>
      <c r="L20" s="6"/>
      <c r="M20" s="23"/>
      <c r="N20" s="24"/>
      <c r="O20" s="25"/>
      <c r="P20" s="6"/>
      <c r="Q20" s="3"/>
      <c r="R20" s="5"/>
      <c r="S20" s="5"/>
      <c r="T20" s="5"/>
      <c r="U20" s="5"/>
      <c r="V20" s="5"/>
      <c r="W20" s="4"/>
      <c r="X20" s="7"/>
    </row>
    <row r="21" spans="1:24" ht="17.850000000000001" customHeight="1" x14ac:dyDescent="0.25">
      <c r="A21" s="60"/>
      <c r="B21" s="61"/>
      <c r="C21" s="62">
        <f>M21+H21+F21</f>
        <v>3050892206897</v>
      </c>
      <c r="D21" s="63"/>
      <c r="E21" s="64"/>
      <c r="F21" s="27">
        <v>24505053308</v>
      </c>
      <c r="G21" s="29"/>
      <c r="H21" s="27">
        <v>426334697442</v>
      </c>
      <c r="I21" s="28"/>
      <c r="J21" s="29"/>
      <c r="K21" s="8">
        <f>P21-M21-L21</f>
        <v>346511505347.12</v>
      </c>
      <c r="L21" s="8">
        <v>104002098245.88</v>
      </c>
      <c r="M21" s="27">
        <v>2600052456147</v>
      </c>
      <c r="N21" s="28"/>
      <c r="O21" s="29"/>
      <c r="P21" s="8">
        <v>3050566059740</v>
      </c>
      <c r="Q21" s="30" t="s">
        <v>16</v>
      </c>
      <c r="R21" s="31"/>
      <c r="S21" s="31"/>
      <c r="T21" s="31"/>
      <c r="U21" s="31"/>
      <c r="V21" s="31"/>
      <c r="W21" s="32"/>
      <c r="X21" s="7"/>
    </row>
    <row r="22" spans="1:24" ht="3" customHeight="1" x14ac:dyDescent="0.25">
      <c r="A22" s="17"/>
      <c r="B22" s="18"/>
      <c r="C22" s="9"/>
      <c r="D22" s="2"/>
      <c r="E22" s="10"/>
      <c r="F22" s="9"/>
      <c r="G22" s="10"/>
      <c r="H22" s="9"/>
      <c r="I22" s="2"/>
      <c r="J22" s="10"/>
      <c r="K22" s="11"/>
      <c r="L22" s="11"/>
      <c r="M22" s="20"/>
      <c r="N22" s="21"/>
      <c r="O22" s="22"/>
      <c r="P22" s="11"/>
      <c r="Q22" s="9"/>
      <c r="R22" s="2"/>
      <c r="S22" s="2"/>
      <c r="T22" s="2"/>
      <c r="U22" s="2"/>
      <c r="V22" s="2"/>
      <c r="W22" s="10"/>
      <c r="X22" s="7"/>
    </row>
    <row r="23" spans="1:24" ht="3" customHeight="1" x14ac:dyDescent="0.25">
      <c r="A23" s="15"/>
      <c r="B23" s="16"/>
      <c r="C23" s="3"/>
      <c r="D23" s="5"/>
      <c r="E23" s="4"/>
      <c r="F23" s="3"/>
      <c r="G23" s="4"/>
      <c r="H23" s="3"/>
      <c r="I23" s="5"/>
      <c r="J23" s="4"/>
      <c r="K23" s="6"/>
      <c r="L23" s="6"/>
      <c r="M23" s="23"/>
      <c r="N23" s="24"/>
      <c r="O23" s="25"/>
      <c r="P23" s="6"/>
      <c r="Q23" s="3"/>
      <c r="R23" s="5"/>
      <c r="S23" s="5"/>
      <c r="T23" s="5"/>
      <c r="U23" s="5"/>
      <c r="V23" s="5"/>
      <c r="W23" s="4"/>
      <c r="X23" s="7"/>
    </row>
    <row r="24" spans="1:24" ht="17.100000000000001" customHeight="1" x14ac:dyDescent="0.25">
      <c r="A24" s="60"/>
      <c r="B24" s="61"/>
      <c r="C24" s="62">
        <f>M24+H24+F24</f>
        <v>2297139507256</v>
      </c>
      <c r="D24" s="63"/>
      <c r="E24" s="64"/>
      <c r="F24" s="27">
        <v>21559232799</v>
      </c>
      <c r="G24" s="29"/>
      <c r="H24" s="27">
        <v>375054150598</v>
      </c>
      <c r="I24" s="28"/>
      <c r="J24" s="29"/>
      <c r="K24" s="8">
        <f>P24-M24-L24</f>
        <v>763688621441.64001</v>
      </c>
      <c r="L24" s="8">
        <v>76021044954.360001</v>
      </c>
      <c r="M24" s="27">
        <v>1900526123859</v>
      </c>
      <c r="N24" s="28"/>
      <c r="O24" s="29"/>
      <c r="P24" s="8">
        <v>2740235790255</v>
      </c>
      <c r="Q24" s="30" t="s">
        <v>0</v>
      </c>
      <c r="R24" s="31"/>
      <c r="S24" s="31"/>
      <c r="T24" s="31"/>
      <c r="U24" s="31"/>
      <c r="V24" s="31"/>
      <c r="W24" s="32"/>
      <c r="X24" s="7"/>
    </row>
    <row r="25" spans="1:24" ht="3" customHeight="1" x14ac:dyDescent="0.25">
      <c r="A25" s="17"/>
      <c r="B25" s="18"/>
      <c r="C25" s="9"/>
      <c r="D25" s="2"/>
      <c r="E25" s="10"/>
      <c r="F25" s="9"/>
      <c r="G25" s="10"/>
      <c r="H25" s="9"/>
      <c r="I25" s="2"/>
      <c r="J25" s="10"/>
      <c r="K25" s="11"/>
      <c r="L25" s="11"/>
      <c r="M25" s="20"/>
      <c r="N25" s="21"/>
      <c r="O25" s="22"/>
      <c r="P25" s="11"/>
      <c r="Q25" s="9"/>
      <c r="R25" s="2"/>
      <c r="S25" s="2"/>
      <c r="T25" s="2"/>
      <c r="U25" s="2"/>
      <c r="V25" s="2"/>
      <c r="W25" s="10"/>
      <c r="X25" s="7"/>
    </row>
    <row r="26" spans="1:24" ht="3" customHeight="1" x14ac:dyDescent="0.25">
      <c r="A26" s="15"/>
      <c r="B26" s="16"/>
      <c r="C26" s="3"/>
      <c r="D26" s="5"/>
      <c r="E26" s="4"/>
      <c r="F26" s="3"/>
      <c r="G26" s="4"/>
      <c r="H26" s="3"/>
      <c r="I26" s="5"/>
      <c r="J26" s="4"/>
      <c r="K26" s="6"/>
      <c r="L26" s="6"/>
      <c r="M26" s="23"/>
      <c r="N26" s="24"/>
      <c r="O26" s="25"/>
      <c r="P26" s="6"/>
      <c r="Q26" s="3"/>
      <c r="R26" s="5"/>
      <c r="S26" s="5"/>
      <c r="T26" s="5"/>
      <c r="U26" s="5"/>
      <c r="V26" s="5"/>
      <c r="W26" s="4"/>
      <c r="X26" s="7"/>
    </row>
    <row r="27" spans="1:24" ht="17.850000000000001" customHeight="1" x14ac:dyDescent="0.25">
      <c r="A27" s="60"/>
      <c r="B27" s="61"/>
      <c r="C27" s="62">
        <f>M27+H27+F27</f>
        <v>1210942183950</v>
      </c>
      <c r="D27" s="63"/>
      <c r="E27" s="64"/>
      <c r="F27" s="27">
        <v>29904996346</v>
      </c>
      <c r="G27" s="29"/>
      <c r="H27" s="27">
        <v>379311752003</v>
      </c>
      <c r="I27" s="28"/>
      <c r="J27" s="29"/>
      <c r="K27" s="8">
        <f>P27-M27-L27</f>
        <v>2138763951025.96</v>
      </c>
      <c r="L27" s="8">
        <v>869017424.03999996</v>
      </c>
      <c r="M27" s="27">
        <v>801725435601</v>
      </c>
      <c r="N27" s="28"/>
      <c r="O27" s="29"/>
      <c r="P27" s="8">
        <v>2941358404051</v>
      </c>
      <c r="Q27" s="30" t="s">
        <v>17</v>
      </c>
      <c r="R27" s="31"/>
      <c r="S27" s="31"/>
      <c r="T27" s="31"/>
      <c r="U27" s="31"/>
      <c r="V27" s="31"/>
      <c r="W27" s="32"/>
      <c r="X27" s="7"/>
    </row>
    <row r="28" spans="1:24" ht="3" customHeight="1" x14ac:dyDescent="0.25">
      <c r="A28" s="17"/>
      <c r="B28" s="18"/>
      <c r="C28" s="9"/>
      <c r="D28" s="2"/>
      <c r="E28" s="10"/>
      <c r="F28" s="9"/>
      <c r="G28" s="10"/>
      <c r="H28" s="9"/>
      <c r="I28" s="2"/>
      <c r="J28" s="10"/>
      <c r="K28" s="11"/>
      <c r="L28" s="11"/>
      <c r="M28" s="20"/>
      <c r="N28" s="21"/>
      <c r="O28" s="22"/>
      <c r="P28" s="11"/>
      <c r="Q28" s="9"/>
      <c r="R28" s="2"/>
      <c r="S28" s="2"/>
      <c r="T28" s="2"/>
      <c r="U28" s="2"/>
      <c r="V28" s="2"/>
      <c r="W28" s="10"/>
      <c r="X28" s="7"/>
    </row>
    <row r="29" spans="1:24" ht="3" customHeight="1" x14ac:dyDescent="0.25">
      <c r="A29" s="15"/>
      <c r="B29" s="16"/>
      <c r="C29" s="3"/>
      <c r="D29" s="5"/>
      <c r="E29" s="4"/>
      <c r="F29" s="3"/>
      <c r="G29" s="4"/>
      <c r="H29" s="3"/>
      <c r="I29" s="5"/>
      <c r="J29" s="4"/>
      <c r="K29" s="6"/>
      <c r="L29" s="6"/>
      <c r="M29" s="23"/>
      <c r="N29" s="24"/>
      <c r="O29" s="25"/>
      <c r="P29" s="6"/>
      <c r="Q29" s="3"/>
      <c r="R29" s="5"/>
      <c r="S29" s="5"/>
      <c r="T29" s="5"/>
      <c r="U29" s="5"/>
      <c r="V29" s="5"/>
      <c r="W29" s="4"/>
      <c r="X29" s="7"/>
    </row>
    <row r="30" spans="1:24" ht="17.100000000000001" customHeight="1" x14ac:dyDescent="0.25">
      <c r="A30" s="60"/>
      <c r="B30" s="61"/>
      <c r="C30" s="62">
        <f>M30+H30+F30</f>
        <v>1145484531811</v>
      </c>
      <c r="D30" s="63"/>
      <c r="E30" s="64"/>
      <c r="F30" s="27">
        <v>19151970528</v>
      </c>
      <c r="G30" s="29"/>
      <c r="H30" s="27">
        <v>341216580793</v>
      </c>
      <c r="I30" s="28"/>
      <c r="J30" s="29"/>
      <c r="K30" s="8">
        <f>P30-M30-L30</f>
        <v>1870724418494.3999</v>
      </c>
      <c r="L30" s="8">
        <v>204639219.59999999</v>
      </c>
      <c r="M30" s="27">
        <v>785115980490</v>
      </c>
      <c r="N30" s="28"/>
      <c r="O30" s="29"/>
      <c r="P30" s="8">
        <v>2656045038204</v>
      </c>
      <c r="Q30" s="30" t="s">
        <v>18</v>
      </c>
      <c r="R30" s="31"/>
      <c r="S30" s="31"/>
      <c r="T30" s="31"/>
      <c r="U30" s="31"/>
      <c r="V30" s="31"/>
      <c r="W30" s="32"/>
      <c r="X30" s="7"/>
    </row>
    <row r="31" spans="1:24" ht="3" customHeight="1" x14ac:dyDescent="0.25">
      <c r="A31" s="17"/>
      <c r="B31" s="18"/>
      <c r="C31" s="9"/>
      <c r="D31" s="2"/>
      <c r="E31" s="10"/>
      <c r="F31" s="9"/>
      <c r="G31" s="10"/>
      <c r="H31" s="9"/>
      <c r="I31" s="2"/>
      <c r="J31" s="10"/>
      <c r="K31" s="11"/>
      <c r="L31" s="11"/>
      <c r="M31" s="20"/>
      <c r="N31" s="21"/>
      <c r="O31" s="22"/>
      <c r="P31" s="11"/>
      <c r="Q31" s="9"/>
      <c r="R31" s="2"/>
      <c r="S31" s="2"/>
      <c r="T31" s="2"/>
      <c r="U31" s="2"/>
      <c r="V31" s="2"/>
      <c r="W31" s="10"/>
      <c r="X31" s="7"/>
    </row>
    <row r="32" spans="1:24" ht="3" customHeight="1" x14ac:dyDescent="0.25">
      <c r="A32" s="15"/>
      <c r="B32" s="16"/>
      <c r="C32" s="3"/>
      <c r="D32" s="5"/>
      <c r="E32" s="4"/>
      <c r="F32" s="3"/>
      <c r="G32" s="4"/>
      <c r="H32" s="3"/>
      <c r="I32" s="5"/>
      <c r="J32" s="4"/>
      <c r="K32" s="6"/>
      <c r="L32" s="6"/>
      <c r="M32" s="23"/>
      <c r="N32" s="24"/>
      <c r="O32" s="25"/>
      <c r="P32" s="6"/>
      <c r="Q32" s="3"/>
      <c r="R32" s="5"/>
      <c r="S32" s="5"/>
      <c r="T32" s="5"/>
      <c r="U32" s="5"/>
      <c r="V32" s="5"/>
      <c r="W32" s="4"/>
      <c r="X32" s="7"/>
    </row>
    <row r="33" spans="1:24" ht="17.850000000000001" customHeight="1" x14ac:dyDescent="0.25">
      <c r="A33" s="60"/>
      <c r="B33" s="61"/>
      <c r="C33" s="62">
        <f>M33+H33+F33</f>
        <v>1170906784346</v>
      </c>
      <c r="D33" s="63"/>
      <c r="E33" s="64"/>
      <c r="F33" s="27">
        <v>26145898015</v>
      </c>
      <c r="G33" s="29"/>
      <c r="H33" s="27">
        <v>363034073733</v>
      </c>
      <c r="I33" s="28"/>
      <c r="J33" s="29"/>
      <c r="K33" s="8">
        <f>P33-M33-L33</f>
        <v>1903216557028.0801</v>
      </c>
      <c r="L33" s="8">
        <v>69072503.920000002</v>
      </c>
      <c r="M33" s="27">
        <v>781726812598</v>
      </c>
      <c r="N33" s="28"/>
      <c r="O33" s="29"/>
      <c r="P33" s="8">
        <v>2685012442130</v>
      </c>
      <c r="Q33" s="30" t="s">
        <v>19</v>
      </c>
      <c r="R33" s="31"/>
      <c r="S33" s="31"/>
      <c r="T33" s="31"/>
      <c r="U33" s="31"/>
      <c r="V33" s="31"/>
      <c r="W33" s="32"/>
      <c r="X33" s="7"/>
    </row>
    <row r="34" spans="1:24" ht="3" customHeight="1" x14ac:dyDescent="0.25">
      <c r="A34" s="17"/>
      <c r="B34" s="18"/>
      <c r="C34" s="9"/>
      <c r="D34" s="2"/>
      <c r="E34" s="10"/>
      <c r="F34" s="9"/>
      <c r="G34" s="10"/>
      <c r="H34" s="9"/>
      <c r="I34" s="2"/>
      <c r="J34" s="10"/>
      <c r="K34" s="11"/>
      <c r="L34" s="11"/>
      <c r="M34" s="20"/>
      <c r="N34" s="21"/>
      <c r="O34" s="22"/>
      <c r="P34" s="11"/>
      <c r="Q34" s="9"/>
      <c r="R34" s="2"/>
      <c r="S34" s="2"/>
      <c r="T34" s="2"/>
      <c r="U34" s="2"/>
      <c r="V34" s="2"/>
      <c r="W34" s="10"/>
      <c r="X34" s="7"/>
    </row>
    <row r="35" spans="1:24" ht="3" customHeight="1" x14ac:dyDescent="0.25">
      <c r="A35" s="15"/>
      <c r="B35" s="16"/>
      <c r="C35" s="3"/>
      <c r="D35" s="5"/>
      <c r="E35" s="4"/>
      <c r="F35" s="3"/>
      <c r="G35" s="4"/>
      <c r="H35" s="3"/>
      <c r="I35" s="5"/>
      <c r="J35" s="4"/>
      <c r="K35" s="6"/>
      <c r="L35" s="6"/>
      <c r="M35" s="23"/>
      <c r="N35" s="24"/>
      <c r="O35" s="25"/>
      <c r="P35" s="6"/>
      <c r="Q35" s="3"/>
      <c r="R35" s="5"/>
      <c r="S35" s="5"/>
      <c r="T35" s="5"/>
      <c r="U35" s="5"/>
      <c r="V35" s="5"/>
      <c r="W35" s="4"/>
      <c r="X35" s="7"/>
    </row>
    <row r="36" spans="1:24" ht="17.100000000000001" customHeight="1" x14ac:dyDescent="0.25">
      <c r="A36" s="60"/>
      <c r="B36" s="61"/>
      <c r="C36" s="62">
        <f>M36+H36+F36</f>
        <v>381475153767</v>
      </c>
      <c r="D36" s="63"/>
      <c r="E36" s="64"/>
      <c r="F36" s="27">
        <v>21258456325</v>
      </c>
      <c r="G36" s="29"/>
      <c r="H36" s="27">
        <v>360216697442</v>
      </c>
      <c r="I36" s="28"/>
      <c r="J36" s="29"/>
      <c r="K36" s="8">
        <f>P36</f>
        <v>2640963570581</v>
      </c>
      <c r="L36" s="8">
        <v>0</v>
      </c>
      <c r="M36" s="27">
        <v>0</v>
      </c>
      <c r="N36" s="28"/>
      <c r="O36" s="29"/>
      <c r="P36" s="8">
        <v>2640963570581</v>
      </c>
      <c r="Q36" s="30" t="s">
        <v>20</v>
      </c>
      <c r="R36" s="31"/>
      <c r="S36" s="31"/>
      <c r="T36" s="31"/>
      <c r="U36" s="31"/>
      <c r="V36" s="31"/>
      <c r="W36" s="32"/>
      <c r="X36" s="7"/>
    </row>
    <row r="37" spans="1:24" ht="3" customHeight="1" x14ac:dyDescent="0.25">
      <c r="A37" s="17"/>
      <c r="B37" s="18"/>
      <c r="C37" s="9"/>
      <c r="D37" s="2"/>
      <c r="E37" s="10"/>
      <c r="F37" s="9"/>
      <c r="G37" s="10"/>
      <c r="H37" s="9"/>
      <c r="I37" s="2"/>
      <c r="J37" s="10"/>
      <c r="K37" s="11"/>
      <c r="L37" s="11"/>
      <c r="M37" s="20"/>
      <c r="N37" s="21"/>
      <c r="O37" s="22"/>
      <c r="P37" s="11"/>
      <c r="Q37" s="9"/>
      <c r="R37" s="2"/>
      <c r="S37" s="2"/>
      <c r="T37" s="2"/>
      <c r="U37" s="2"/>
      <c r="V37" s="2"/>
      <c r="W37" s="10"/>
      <c r="X37" s="7"/>
    </row>
    <row r="38" spans="1:24" ht="3" customHeight="1" x14ac:dyDescent="0.25">
      <c r="A38" s="15"/>
      <c r="B38" s="16"/>
      <c r="C38" s="3"/>
      <c r="D38" s="5"/>
      <c r="E38" s="4"/>
      <c r="F38" s="3"/>
      <c r="G38" s="4"/>
      <c r="H38" s="3"/>
      <c r="I38" s="5"/>
      <c r="J38" s="4"/>
      <c r="K38" s="6"/>
      <c r="L38" s="6"/>
      <c r="M38" s="23"/>
      <c r="N38" s="24"/>
      <c r="O38" s="25"/>
      <c r="P38" s="6"/>
      <c r="Q38" s="3"/>
      <c r="R38" s="5"/>
      <c r="S38" s="5"/>
      <c r="T38" s="5"/>
      <c r="U38" s="5"/>
      <c r="V38" s="5"/>
      <c r="W38" s="4"/>
      <c r="X38" s="7"/>
    </row>
    <row r="39" spans="1:24" ht="17.850000000000001" customHeight="1" x14ac:dyDescent="0.25">
      <c r="A39" s="60"/>
      <c r="B39" s="61"/>
      <c r="C39" s="62">
        <f>M39+H39+F39</f>
        <v>377583219943</v>
      </c>
      <c r="D39" s="63"/>
      <c r="E39" s="64"/>
      <c r="F39" s="27">
        <v>19528456753</v>
      </c>
      <c r="G39" s="29"/>
      <c r="H39" s="27">
        <v>358054763190</v>
      </c>
      <c r="I39" s="28"/>
      <c r="J39" s="29"/>
      <c r="K39" s="8">
        <f>P39</f>
        <v>2698701721127.5</v>
      </c>
      <c r="L39" s="8">
        <v>0</v>
      </c>
      <c r="M39" s="27">
        <v>0</v>
      </c>
      <c r="N39" s="28"/>
      <c r="O39" s="29"/>
      <c r="P39" s="8">
        <v>2698701721127.5</v>
      </c>
      <c r="Q39" s="30" t="s">
        <v>21</v>
      </c>
      <c r="R39" s="31"/>
      <c r="S39" s="31"/>
      <c r="T39" s="31"/>
      <c r="U39" s="31"/>
      <c r="V39" s="31"/>
      <c r="W39" s="32"/>
      <c r="X39" s="7"/>
    </row>
    <row r="40" spans="1:24" ht="3" customHeight="1" x14ac:dyDescent="0.25">
      <c r="A40" s="17"/>
      <c r="B40" s="18"/>
      <c r="C40" s="9"/>
      <c r="D40" s="2"/>
      <c r="E40" s="10"/>
      <c r="F40" s="9"/>
      <c r="G40" s="10"/>
      <c r="H40" s="9"/>
      <c r="I40" s="2"/>
      <c r="J40" s="10"/>
      <c r="K40" s="11"/>
      <c r="L40" s="11"/>
      <c r="M40" s="20"/>
      <c r="N40" s="21"/>
      <c r="O40" s="22"/>
      <c r="P40" s="11"/>
      <c r="Q40" s="9"/>
      <c r="R40" s="2"/>
      <c r="S40" s="2"/>
      <c r="T40" s="2"/>
      <c r="U40" s="2"/>
      <c r="V40" s="2"/>
      <c r="W40" s="10"/>
      <c r="X40" s="7"/>
    </row>
    <row r="41" spans="1:24" ht="3" customHeight="1" x14ac:dyDescent="0.25">
      <c r="A41" s="15"/>
      <c r="B41" s="16"/>
      <c r="C41" s="3"/>
      <c r="D41" s="5"/>
      <c r="E41" s="4"/>
      <c r="F41" s="3"/>
      <c r="G41" s="4"/>
      <c r="H41" s="3"/>
      <c r="I41" s="5"/>
      <c r="J41" s="4"/>
      <c r="K41" s="6"/>
      <c r="L41" s="6"/>
      <c r="M41" s="23"/>
      <c r="N41" s="24"/>
      <c r="O41" s="25"/>
      <c r="P41" s="6"/>
      <c r="Q41" s="3"/>
      <c r="R41" s="5"/>
      <c r="S41" s="5"/>
      <c r="T41" s="5"/>
      <c r="U41" s="5"/>
      <c r="V41" s="5"/>
      <c r="W41" s="4"/>
      <c r="X41" s="7"/>
    </row>
    <row r="42" spans="1:24" ht="17.100000000000001" customHeight="1" x14ac:dyDescent="0.25">
      <c r="A42" s="60"/>
      <c r="B42" s="61"/>
      <c r="C42" s="62">
        <f>M42+H42+F42</f>
        <v>360111593612</v>
      </c>
      <c r="D42" s="63"/>
      <c r="E42" s="64"/>
      <c r="F42" s="27">
        <v>16456741256</v>
      </c>
      <c r="G42" s="29"/>
      <c r="H42" s="27">
        <v>343654852356</v>
      </c>
      <c r="I42" s="28"/>
      <c r="J42" s="29"/>
      <c r="K42" s="8">
        <f>P42</f>
        <v>2500235059768</v>
      </c>
      <c r="L42" s="8">
        <v>0</v>
      </c>
      <c r="M42" s="27">
        <v>0</v>
      </c>
      <c r="N42" s="28"/>
      <c r="O42" s="29"/>
      <c r="P42" s="8">
        <v>2500235059768</v>
      </c>
      <c r="Q42" s="30" t="s">
        <v>22</v>
      </c>
      <c r="R42" s="31"/>
      <c r="S42" s="31"/>
      <c r="T42" s="31"/>
      <c r="U42" s="31"/>
      <c r="V42" s="31"/>
      <c r="W42" s="32"/>
      <c r="X42" s="7"/>
    </row>
    <row r="43" spans="1:24" ht="3" customHeight="1" x14ac:dyDescent="0.25">
      <c r="A43" s="17"/>
      <c r="B43" s="18"/>
      <c r="C43" s="9"/>
      <c r="D43" s="2"/>
      <c r="E43" s="10"/>
      <c r="F43" s="9"/>
      <c r="G43" s="10"/>
      <c r="H43" s="9"/>
      <c r="I43" s="2"/>
      <c r="J43" s="10"/>
      <c r="K43" s="11"/>
      <c r="L43" s="11"/>
      <c r="M43" s="9"/>
      <c r="N43" s="2"/>
      <c r="O43" s="10"/>
      <c r="P43" s="11"/>
      <c r="Q43" s="9"/>
      <c r="R43" s="2"/>
      <c r="S43" s="2"/>
      <c r="T43" s="2"/>
      <c r="U43" s="2"/>
      <c r="V43" s="2"/>
      <c r="W43" s="10"/>
      <c r="X43" s="7"/>
    </row>
    <row r="44" spans="1:24" ht="3" customHeight="1" x14ac:dyDescent="0.25">
      <c r="A44" s="15"/>
      <c r="B44" s="16"/>
      <c r="C44" s="3"/>
      <c r="D44" s="5"/>
      <c r="E44" s="4"/>
      <c r="F44" s="3"/>
      <c r="G44" s="4"/>
      <c r="H44" s="3"/>
      <c r="I44" s="5"/>
      <c r="J44" s="4"/>
      <c r="K44" s="6"/>
      <c r="L44" s="6"/>
      <c r="M44" s="3"/>
      <c r="N44" s="5"/>
      <c r="O44" s="4"/>
      <c r="P44" s="6"/>
      <c r="Q44" s="3"/>
      <c r="R44" s="5"/>
      <c r="S44" s="5"/>
      <c r="T44" s="5"/>
      <c r="U44" s="5"/>
      <c r="V44" s="5"/>
      <c r="W44" s="4"/>
      <c r="X44" s="7"/>
    </row>
    <row r="45" spans="1:24" ht="31.5" customHeight="1" x14ac:dyDescent="0.25">
      <c r="B45" s="19"/>
      <c r="C45" s="66">
        <f>SUM(C9:E42)</f>
        <v>19549223073608</v>
      </c>
      <c r="D45" s="67"/>
      <c r="E45" s="68"/>
      <c r="F45" s="66">
        <f>SUM(F9:G42)</f>
        <v>248320326433</v>
      </c>
      <c r="G45" s="68"/>
      <c r="H45" s="66">
        <f>SUM(H9:J42)</f>
        <v>4429783372269</v>
      </c>
      <c r="I45" s="67"/>
      <c r="J45" s="68"/>
      <c r="K45" s="12">
        <f>SUM(K9:K42)</f>
        <v>17573802243450.26</v>
      </c>
      <c r="L45" s="13">
        <f>SUM(L9:L42)</f>
        <v>501244774996.23993</v>
      </c>
      <c r="M45" s="66">
        <f>SUM(M9:O42)</f>
        <v>14871119374906</v>
      </c>
      <c r="N45" s="67"/>
      <c r="O45" s="68"/>
      <c r="P45" s="12">
        <f>SUM(P9:P42)</f>
        <v>32946166393352.5</v>
      </c>
      <c r="Q45" s="7"/>
      <c r="S45" s="69" t="s">
        <v>11</v>
      </c>
      <c r="T45" s="69"/>
    </row>
    <row r="46" spans="1:24" ht="54.75" customHeight="1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24" ht="55.5" customHeight="1" x14ac:dyDescent="0.25"/>
    <row r="48" spans="1:24" ht="17.850000000000001" customHeight="1" x14ac:dyDescent="0.25">
      <c r="B48" s="65"/>
      <c r="C48" s="65"/>
      <c r="D48" s="65"/>
    </row>
    <row r="49" ht="60.6" customHeight="1" x14ac:dyDescent="0.25"/>
    <row r="50" ht="61.35" customHeight="1" x14ac:dyDescent="0.25"/>
  </sheetData>
  <mergeCells count="100">
    <mergeCell ref="B48:D48"/>
    <mergeCell ref="A42:B42"/>
    <mergeCell ref="C42:E42"/>
    <mergeCell ref="F42:G42"/>
    <mergeCell ref="H42:J42"/>
    <mergeCell ref="M42:O42"/>
    <mergeCell ref="Q42:W42"/>
    <mergeCell ref="C45:E45"/>
    <mergeCell ref="F45:G45"/>
    <mergeCell ref="H45:J45"/>
    <mergeCell ref="M45:O45"/>
    <mergeCell ref="S45:T45"/>
    <mergeCell ref="A36:B36"/>
    <mergeCell ref="C36:E36"/>
    <mergeCell ref="F36:G36"/>
    <mergeCell ref="H36:J36"/>
    <mergeCell ref="M36:O36"/>
    <mergeCell ref="Q36:W36"/>
    <mergeCell ref="A39:B39"/>
    <mergeCell ref="C39:E39"/>
    <mergeCell ref="F39:G39"/>
    <mergeCell ref="H39:J39"/>
    <mergeCell ref="M39:O39"/>
    <mergeCell ref="Q39:W39"/>
    <mergeCell ref="A30:B30"/>
    <mergeCell ref="C30:E30"/>
    <mergeCell ref="F30:G30"/>
    <mergeCell ref="H30:J30"/>
    <mergeCell ref="M30:O30"/>
    <mergeCell ref="Q30:W30"/>
    <mergeCell ref="A33:B33"/>
    <mergeCell ref="C33:E33"/>
    <mergeCell ref="F33:G33"/>
    <mergeCell ref="H33:J33"/>
    <mergeCell ref="M33:O33"/>
    <mergeCell ref="Q33:W33"/>
    <mergeCell ref="A24:B24"/>
    <mergeCell ref="C24:E24"/>
    <mergeCell ref="F24:G24"/>
    <mergeCell ref="H24:J24"/>
    <mergeCell ref="M24:O24"/>
    <mergeCell ref="Q24:W24"/>
    <mergeCell ref="A27:B27"/>
    <mergeCell ref="C27:E27"/>
    <mergeCell ref="F27:G27"/>
    <mergeCell ref="H27:J27"/>
    <mergeCell ref="M27:O27"/>
    <mergeCell ref="Q27:W27"/>
    <mergeCell ref="A18:B18"/>
    <mergeCell ref="C18:E18"/>
    <mergeCell ref="F18:G18"/>
    <mergeCell ref="H18:J18"/>
    <mergeCell ref="M18:O18"/>
    <mergeCell ref="Q18:W18"/>
    <mergeCell ref="A21:B21"/>
    <mergeCell ref="C21:E21"/>
    <mergeCell ref="F21:G21"/>
    <mergeCell ref="H21:J21"/>
    <mergeCell ref="M21:O21"/>
    <mergeCell ref="Q21:W21"/>
    <mergeCell ref="A15:B15"/>
    <mergeCell ref="C15:E15"/>
    <mergeCell ref="F15:G15"/>
    <mergeCell ref="H15:J15"/>
    <mergeCell ref="M15:O15"/>
    <mergeCell ref="Q15:W15"/>
    <mergeCell ref="A9:B9"/>
    <mergeCell ref="C9:E9"/>
    <mergeCell ref="F9:G9"/>
    <mergeCell ref="H9:J9"/>
    <mergeCell ref="M9:O9"/>
    <mergeCell ref="Q9:W9"/>
    <mergeCell ref="A12:B12"/>
    <mergeCell ref="C12:E12"/>
    <mergeCell ref="F12:G12"/>
    <mergeCell ref="H12:J12"/>
    <mergeCell ref="M12:O12"/>
    <mergeCell ref="Q12:W12"/>
    <mergeCell ref="A3:B6"/>
    <mergeCell ref="C3:E6"/>
    <mergeCell ref="F3:G6"/>
    <mergeCell ref="H3:J6"/>
    <mergeCell ref="K3:P4"/>
    <mergeCell ref="Q3:W3"/>
    <mergeCell ref="X3:X6"/>
    <mergeCell ref="Q4:W5"/>
    <mergeCell ref="K5:K6"/>
    <mergeCell ref="L5:L6"/>
    <mergeCell ref="M5:O6"/>
    <mergeCell ref="P5:P6"/>
    <mergeCell ref="Q6:W6"/>
    <mergeCell ref="A7:C7"/>
    <mergeCell ref="D7:F7"/>
    <mergeCell ref="G7:I7"/>
    <mergeCell ref="J7:L7"/>
    <mergeCell ref="M7:O7"/>
    <mergeCell ref="P7:R7"/>
    <mergeCell ref="S7:U7"/>
    <mergeCell ref="V7:X7"/>
    <mergeCell ref="B2:W2"/>
  </mergeCells>
  <pageMargins left="0" right="0" top="0.39370078740157483" bottom="0.39370078740157483" header="0" footer="0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</dc:creator>
  <cp:lastModifiedBy>hadi-p</cp:lastModifiedBy>
  <cp:lastPrinted>2025-04-09T06:55:49Z</cp:lastPrinted>
  <dcterms:created xsi:type="dcterms:W3CDTF">2024-05-29T09:37:09Z</dcterms:created>
  <dcterms:modified xsi:type="dcterms:W3CDTF">2025-04-12T06:10:15Z</dcterms:modified>
</cp:coreProperties>
</file>